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020" windowHeight="10350" activeTab="0"/>
  </bookViews>
  <sheets>
    <sheet name="ПНД 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<sst xmlns="http://schemas.openxmlformats.org/spreadsheetml/2006/main" count="26" uniqueCount="26">
  <si>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</t>
  </si>
  <si>
    <t>Фото</t>
  </si>
  <si>
    <t>СКИДКА</t>
  </si>
  <si>
    <t>Цена с НДС, со скидкой</t>
  </si>
  <si>
    <t>Объем
м3</t>
  </si>
  <si>
    <t>Цена прайса с НДС, руб.</t>
  </si>
  <si>
    <t>ГОСТ Р 52134-2003</t>
  </si>
  <si>
    <t>Трубы ПНД</t>
  </si>
  <si>
    <t xml:space="preserve">АРТИКУЛ
</t>
  </si>
  <si>
    <t>Кол-во в
упаковке /бухте</t>
  </si>
  <si>
    <t>Трубы из ПНД для холодного водоснабжения</t>
  </si>
  <si>
    <t xml:space="preserve">Ваш менеджер: ФИО                                                                                                                      e-mail:  </t>
  </si>
  <si>
    <t>Вес 1 п/м. либо 1 шт.
кг.</t>
  </si>
  <si>
    <t>www.politek-spb.ru</t>
  </si>
  <si>
    <t>8 (812) 320-23-24 многоканал     моб +7 ( 911) 828-23-24</t>
  </si>
  <si>
    <t>ПОЛИТЭК СПБ</t>
  </si>
  <si>
    <t xml:space="preserve">                Труба PE 100 SDR 11 PN16 DN 20x2.0 мм (100м)</t>
  </si>
  <si>
    <t xml:space="preserve">                Труба PE 100 SDR 13.6 PN12.5 DN 25x2.0 мм (100м)</t>
  </si>
  <si>
    <t xml:space="preserve">                Труба PE 100 SDR 17 PN10 DN 32x2.0 мм (100м)</t>
  </si>
  <si>
    <t xml:space="preserve">                Труба PE 100 SDR 17 PN10 DN 50x3.0 мм (100м)</t>
  </si>
  <si>
    <t xml:space="preserve">                Труба PE 100 SDR11 PN16 DN 32x3.0 мм  (200м)</t>
  </si>
  <si>
    <t xml:space="preserve">                Труба PE 100 SDR13.6 PN12.5 DN 32x2.4 мм (200м)</t>
  </si>
  <si>
    <t xml:space="preserve">ТРУБЫ  ПЭ 100 </t>
  </si>
  <si>
    <t xml:space="preserve">                Труба PE 100 SDR 17 PN 10 DN 40x2.4 мм (100м.)</t>
  </si>
  <si>
    <t xml:space="preserve">                Труба PE 100 SDR 17 PN 10 DN 63x3.8 мм (100м.)</t>
  </si>
  <si>
    <t>Трубы   ПЭ 100  для холодного водоснабжения ПОЛИТЭК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</si>
</sst>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00"/>
    <numFmt numFmtId="171" formatCode="[$-FC19]d\ mmmm\ yyyy\ &quot;г.&quot;"/>
    <numFmt numFmtId="172" formatCode="0.000000"/>
    <numFmt numFmtId="173" formatCode="0.00000000"/>
    <numFmt numFmtId="174" formatCode="0.000"/>
    <numFmt numFmtId="175" formatCode="0.00&quot; руб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20"/>
      <name val="Arial Cyr"/>
      <family val="2"/>
    </font>
    <font>
      <b/>
      <i/>
      <sz val="10"/>
      <color indexed="36"/>
      <name val="Arial"/>
      <family val="2"/>
    </font>
    <font>
      <sz val="10"/>
      <color indexed="10"/>
      <name val="Arial Cyr"/>
      <family val="2"/>
    </font>
    <font>
      <b/>
      <sz val="10"/>
      <color indexed="36"/>
      <name val="Arial"/>
      <family val="2"/>
    </font>
    <font>
      <b/>
      <sz val="12"/>
      <color indexed="10"/>
      <name val="Arial"/>
      <family val="2"/>
    </font>
    <font>
      <u val="single"/>
      <sz val="10"/>
      <color theme="11"/>
      <name val="Arial Cyr"/>
      <family val="2"/>
    </font>
    <font>
      <b/>
      <i/>
      <sz val="10"/>
      <color theme="7" tint="-0.2499700039625167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 Cyr"/>
      <family val="2"/>
    </font>
    <font>
      <b/>
      <sz val="10"/>
      <color theme="7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169" fontId="22" fillId="24" borderId="12" xfId="0" applyNumberFormat="1" applyFont="1" applyFill="1" applyBorder="1" applyAlignment="1">
      <alignment horizontal="center" vertical="center"/>
    </xf>
    <xf numFmtId="4" fontId="22" fillId="0" borderId="12" xfId="0" applyNumberFormat="1" applyFont="1" applyBorder="1" applyAlignment="1">
      <alignment vertical="center"/>
    </xf>
    <xf numFmtId="4" fontId="22" fillId="0" borderId="13" xfId="0" applyNumberFormat="1" applyFont="1" applyBorder="1" applyAlignment="1">
      <alignment horizontal="right" vertical="center"/>
    </xf>
    <xf numFmtId="4" fontId="22" fillId="24" borderId="14" xfId="0" applyNumberFormat="1" applyFont="1" applyFill="1" applyBorder="1" applyAlignment="1">
      <alignment horizontal="right" vertical="center"/>
    </xf>
    <xf numFmtId="4" fontId="22" fillId="24" borderId="15" xfId="0" applyNumberFormat="1" applyFont="1" applyFill="1" applyBorder="1" applyAlignment="1">
      <alignment horizontal="right" vertical="center"/>
    </xf>
    <xf numFmtId="14" fontId="24" fillId="0" borderId="0" xfId="0" applyNumberFormat="1" applyFont="1" applyAlignment="1">
      <alignment/>
    </xf>
    <xf numFmtId="4" fontId="1" fillId="0" borderId="0" xfId="0" applyNumberFormat="1" applyFont="1" applyAlignment="1">
      <alignment horizontal="right" vertical="center"/>
    </xf>
    <xf numFmtId="0" fontId="36" fillId="0" borderId="15" xfId="0" applyFont="1" applyBorder="1" applyAlignment="1">
      <alignment horizontal="center"/>
    </xf>
    <xf numFmtId="0" fontId="1" fillId="25" borderId="16" xfId="0" applyFont="1" applyFill="1" applyBorder="1" applyAlignment="1">
      <alignment wrapText="1"/>
    </xf>
    <xf numFmtId="0" fontId="1" fillId="25" borderId="16" xfId="0" applyFont="1" applyFill="1" applyBorder="1" applyAlignment="1">
      <alignment horizontal="center" vertical="center"/>
    </xf>
    <xf numFmtId="4" fontId="1" fillId="25" borderId="16" xfId="0" applyNumberFormat="1" applyFont="1" applyFill="1" applyBorder="1" applyAlignment="1">
      <alignment horizontal="center" vertical="center"/>
    </xf>
    <xf numFmtId="4" fontId="1" fillId="25" borderId="17" xfId="0" applyNumberFormat="1" applyFont="1" applyFill="1" applyBorder="1" applyAlignment="1">
      <alignment horizontal="right" vertical="center"/>
    </xf>
    <xf numFmtId="4" fontId="23" fillId="24" borderId="18" xfId="0" applyNumberFormat="1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26" fillId="25" borderId="20" xfId="0" applyFont="1" applyFill="1" applyBorder="1" applyAlignment="1">
      <alignment/>
    </xf>
    <xf numFmtId="0" fontId="21" fillId="25" borderId="22" xfId="0" applyFont="1" applyFill="1" applyBorder="1" applyAlignment="1">
      <alignment/>
    </xf>
    <xf numFmtId="0" fontId="22" fillId="24" borderId="23" xfId="0" applyFont="1" applyFill="1" applyBorder="1" applyAlignment="1">
      <alignment horizontal="center" vertical="center"/>
    </xf>
    <xf numFmtId="174" fontId="1" fillId="0" borderId="0" xfId="0" applyNumberFormat="1" applyFont="1" applyAlignment="1">
      <alignment horizontal="center" vertical="center"/>
    </xf>
    <xf numFmtId="174" fontId="1" fillId="25" borderId="16" xfId="0" applyNumberFormat="1" applyFont="1" applyFill="1" applyBorder="1" applyAlignment="1">
      <alignment horizontal="center" vertical="center"/>
    </xf>
    <xf numFmtId="174" fontId="0" fillId="25" borderId="20" xfId="0" applyNumberFormat="1" applyFont="1" applyFill="1" applyBorder="1" applyAlignment="1">
      <alignment/>
    </xf>
    <xf numFmtId="174" fontId="23" fillId="24" borderId="11" xfId="0" applyNumberFormat="1" applyFont="1" applyFill="1" applyBorder="1" applyAlignment="1">
      <alignment horizontal="center" vertical="center" wrapText="1"/>
    </xf>
    <xf numFmtId="174" fontId="22" fillId="24" borderId="12" xfId="0" applyNumberFormat="1" applyFont="1" applyFill="1" applyBorder="1" applyAlignment="1">
      <alignment horizontal="center" vertical="center"/>
    </xf>
    <xf numFmtId="4" fontId="23" fillId="24" borderId="2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1" fillId="25" borderId="16" xfId="0" applyNumberFormat="1" applyFont="1" applyFill="1" applyBorder="1" applyAlignment="1">
      <alignment horizontal="center" vertical="center"/>
    </xf>
    <xf numFmtId="1" fontId="0" fillId="25" borderId="20" xfId="0" applyNumberFormat="1" applyFont="1" applyFill="1" applyBorder="1" applyAlignment="1">
      <alignment/>
    </xf>
    <xf numFmtId="1" fontId="23" fillId="24" borderId="11" xfId="0" applyNumberFormat="1" applyFont="1" applyFill="1" applyBorder="1" applyAlignment="1">
      <alignment horizontal="center" vertical="center" wrapText="1"/>
    </xf>
    <xf numFmtId="1" fontId="22" fillId="24" borderId="12" xfId="0" applyNumberFormat="1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37" fillId="25" borderId="26" xfId="0" applyFont="1" applyFill="1" applyBorder="1" applyAlignment="1">
      <alignment horizontal="center"/>
    </xf>
    <xf numFmtId="0" fontId="37" fillId="25" borderId="27" xfId="0" applyFont="1" applyFill="1" applyBorder="1" applyAlignment="1">
      <alignment horizontal="center"/>
    </xf>
    <xf numFmtId="0" fontId="37" fillId="25" borderId="28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/>
    </xf>
    <xf numFmtId="0" fontId="25" fillId="25" borderId="17" xfId="0" applyFont="1" applyFill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1" fillId="25" borderId="25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30" xfId="0" applyFont="1" applyFill="1" applyBorder="1" applyAlignment="1">
      <alignment horizontal="center" vertical="center"/>
    </xf>
    <xf numFmtId="0" fontId="19" fillId="25" borderId="25" xfId="42" applyFill="1" applyBorder="1" applyAlignment="1">
      <alignment horizontal="center"/>
    </xf>
    <xf numFmtId="0" fontId="38" fillId="25" borderId="0" xfId="0" applyFont="1" applyFill="1" applyBorder="1" applyAlignment="1">
      <alignment horizontal="center"/>
    </xf>
    <xf numFmtId="0" fontId="38" fillId="25" borderId="30" xfId="0" applyFont="1" applyFill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0" fillId="25" borderId="25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30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27" fillId="25" borderId="25" xfId="0" applyFont="1" applyFill="1" applyBorder="1" applyAlignment="1">
      <alignment horizontal="center"/>
    </xf>
    <xf numFmtId="0" fontId="27" fillId="25" borderId="0" xfId="0" applyFont="1" applyFill="1" applyBorder="1" applyAlignment="1">
      <alignment horizontal="center"/>
    </xf>
    <xf numFmtId="0" fontId="27" fillId="25" borderId="30" xfId="0" applyFont="1" applyFill="1" applyBorder="1" applyAlignment="1">
      <alignment horizontal="center"/>
    </xf>
    <xf numFmtId="0" fontId="29" fillId="25" borderId="25" xfId="0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29" fillId="25" borderId="30" xfId="0" applyFont="1" applyFill="1" applyBorder="1" applyAlignment="1">
      <alignment horizontal="center"/>
    </xf>
    <xf numFmtId="0" fontId="28" fillId="25" borderId="25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28" fillId="25" borderId="30" xfId="0" applyFont="1" applyFill="1" applyBorder="1" applyAlignment="1">
      <alignment horizontal="center"/>
    </xf>
    <xf numFmtId="0" fontId="22" fillId="26" borderId="12" xfId="53" applyNumberFormat="1" applyFont="1" applyFill="1" applyBorder="1" applyAlignment="1">
      <alignment horizontal="left" vertical="top" wrapText="1"/>
      <protection/>
    </xf>
    <xf numFmtId="0" fontId="22" fillId="24" borderId="31" xfId="0" applyFont="1" applyFill="1" applyBorder="1" applyAlignment="1">
      <alignment horizontal="center" vertical="center"/>
    </xf>
    <xf numFmtId="1" fontId="22" fillId="24" borderId="32" xfId="0" applyNumberFormat="1" applyFont="1" applyFill="1" applyBorder="1" applyAlignment="1">
      <alignment horizontal="center" vertical="center"/>
    </xf>
    <xf numFmtId="174" fontId="22" fillId="24" borderId="32" xfId="0" applyNumberFormat="1" applyFont="1" applyFill="1" applyBorder="1" applyAlignment="1">
      <alignment horizontal="center" vertical="center"/>
    </xf>
    <xf numFmtId="169" fontId="22" fillId="24" borderId="32" xfId="0" applyNumberFormat="1" applyFont="1" applyFill="1" applyBorder="1" applyAlignment="1">
      <alignment horizontal="center" vertical="center"/>
    </xf>
    <xf numFmtId="4" fontId="22" fillId="0" borderId="32" xfId="0" applyNumberFormat="1" applyFont="1" applyBorder="1" applyAlignment="1">
      <alignment vertical="center"/>
    </xf>
    <xf numFmtId="4" fontId="22" fillId="24" borderId="33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/>
    </xf>
    <xf numFmtId="0" fontId="22" fillId="26" borderId="13" xfId="53" applyNumberFormat="1" applyFont="1" applyFill="1" applyBorder="1" applyAlignment="1">
      <alignment horizontal="left" vertical="top" wrapText="1"/>
      <protection/>
    </xf>
    <xf numFmtId="1" fontId="22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74" fontId="22" fillId="0" borderId="13" xfId="0" applyNumberFormat="1" applyFont="1" applyBorder="1" applyAlignment="1">
      <alignment horizontal="center" vertical="center"/>
    </xf>
    <xf numFmtId="0" fontId="22" fillId="26" borderId="32" xfId="5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НД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13</xdr:row>
      <xdr:rowOff>95250</xdr:rowOff>
    </xdr:from>
    <xdr:to>
      <xdr:col>0</xdr:col>
      <xdr:colOff>1438275</xdr:colOff>
      <xdr:row>19</xdr:row>
      <xdr:rowOff>57150</xdr:rowOff>
    </xdr:to>
    <xdr:pic>
      <xdr:nvPicPr>
        <xdr:cNvPr id="1" name="Picture 5120" descr="http://moscow.buyreklama.ru/moscow/photos/24633658/b8606720d36af3f20af39c9c7229a17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09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tek-spb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="115" zoomScaleNormal="115" zoomScalePageLayoutView="0" workbookViewId="0" topLeftCell="A1">
      <pane ySplit="10" topLeftCell="A11" activePane="bottomLeft" state="frozen"/>
      <selection pane="topLeft" activeCell="A1" sqref="A1"/>
      <selection pane="bottomLeft" activeCell="K15" sqref="K15"/>
    </sheetView>
  </sheetViews>
  <sheetFormatPr defaultColWidth="9.00390625" defaultRowHeight="12.75"/>
  <cols>
    <col min="1" max="1" width="20.00390625" style="1" customWidth="1"/>
    <col min="2" max="2" width="14.75390625" style="1" customWidth="1"/>
    <col min="3" max="3" width="56.00390625" style="3" customWidth="1"/>
    <col min="4" max="4" width="9.00390625" style="34" customWidth="1"/>
    <col min="5" max="5" width="9.00390625" style="28" customWidth="1"/>
    <col min="6" max="6" width="9.625" style="4" customWidth="1"/>
    <col min="7" max="7" width="10.625" style="8" customWidth="1"/>
    <col min="8" max="8" width="11.125" style="15" customWidth="1"/>
    <col min="9" max="9" width="11.125" style="1" customWidth="1"/>
    <col min="10" max="10" width="6.25390625" style="1" customWidth="1"/>
    <col min="11" max="16384" width="9.125" style="1" customWidth="1"/>
  </cols>
  <sheetData>
    <row r="1" ht="13.5" thickBot="1"/>
    <row r="2" spans="1:9" ht="12.75">
      <c r="A2" s="61"/>
      <c r="B2" s="22"/>
      <c r="C2" s="17"/>
      <c r="D2" s="35"/>
      <c r="E2" s="29"/>
      <c r="F2" s="18"/>
      <c r="G2" s="19"/>
      <c r="H2" s="20"/>
      <c r="I2" s="14">
        <v>42394</v>
      </c>
    </row>
    <row r="3" spans="1:8" ht="15.75">
      <c r="A3" s="62"/>
      <c r="B3" s="66" t="s">
        <v>15</v>
      </c>
      <c r="C3" s="67"/>
      <c r="D3" s="67"/>
      <c r="E3" s="67"/>
      <c r="F3" s="67"/>
      <c r="G3" s="67"/>
      <c r="H3" s="68"/>
    </row>
    <row r="4" spans="1:8" ht="14.25">
      <c r="A4" s="62"/>
      <c r="B4" s="63" t="s">
        <v>25</v>
      </c>
      <c r="C4" s="64"/>
      <c r="D4" s="64"/>
      <c r="E4" s="64"/>
      <c r="F4" s="64"/>
      <c r="G4" s="64"/>
      <c r="H4" s="65"/>
    </row>
    <row r="5" spans="1:8" ht="13.5" thickBot="1">
      <c r="A5" s="62"/>
      <c r="B5" s="49" t="s">
        <v>6</v>
      </c>
      <c r="C5" s="50"/>
      <c r="D5" s="50"/>
      <c r="E5" s="50"/>
      <c r="F5" s="50"/>
      <c r="G5" s="50"/>
      <c r="H5" s="51"/>
    </row>
    <row r="6" spans="1:11" ht="12.75">
      <c r="A6" s="62"/>
      <c r="B6" s="58"/>
      <c r="C6" s="59"/>
      <c r="D6" s="59"/>
      <c r="E6" s="59"/>
      <c r="F6" s="59"/>
      <c r="G6" s="59"/>
      <c r="H6" s="60"/>
      <c r="I6" s="55" t="s">
        <v>2</v>
      </c>
      <c r="J6" s="56"/>
      <c r="K6" s="57"/>
    </row>
    <row r="7" spans="1:11" ht="15" customHeight="1" thickBot="1">
      <c r="A7" s="62"/>
      <c r="B7" s="69" t="s">
        <v>14</v>
      </c>
      <c r="C7" s="70"/>
      <c r="D7" s="70"/>
      <c r="E7" s="70"/>
      <c r="F7" s="70"/>
      <c r="G7" s="70"/>
      <c r="H7" s="71"/>
      <c r="I7" s="47" t="s">
        <v>7</v>
      </c>
      <c r="J7" s="48"/>
      <c r="K7" s="16">
        <v>0</v>
      </c>
    </row>
    <row r="8" spans="1:11" ht="12.75">
      <c r="A8" s="62"/>
      <c r="B8" s="52" t="s">
        <v>13</v>
      </c>
      <c r="C8" s="53"/>
      <c r="D8" s="53"/>
      <c r="E8" s="53"/>
      <c r="F8" s="53"/>
      <c r="G8" s="53"/>
      <c r="H8" s="54"/>
      <c r="I8" s="5"/>
      <c r="J8" s="5"/>
      <c r="K8" s="5"/>
    </row>
    <row r="9" spans="1:12" ht="15" customHeight="1" thickBot="1">
      <c r="A9" s="62"/>
      <c r="B9" s="26" t="s">
        <v>11</v>
      </c>
      <c r="C9" s="25"/>
      <c r="D9" s="36"/>
      <c r="E9" s="30"/>
      <c r="F9" s="23"/>
      <c r="G9" s="23"/>
      <c r="H9" s="24"/>
      <c r="I9" s="5"/>
      <c r="J9" s="5"/>
      <c r="K9" s="5"/>
      <c r="L9" s="5"/>
    </row>
    <row r="10" spans="1:12" ht="45.75" thickBot="1">
      <c r="A10" s="6" t="s">
        <v>1</v>
      </c>
      <c r="B10" s="7" t="s">
        <v>8</v>
      </c>
      <c r="C10" s="7" t="s">
        <v>0</v>
      </c>
      <c r="D10" s="37" t="s">
        <v>9</v>
      </c>
      <c r="E10" s="31" t="s">
        <v>12</v>
      </c>
      <c r="F10" s="7" t="s">
        <v>4</v>
      </c>
      <c r="G10" s="21" t="s">
        <v>5</v>
      </c>
      <c r="H10" s="33" t="s">
        <v>3</v>
      </c>
      <c r="I10" s="2"/>
      <c r="L10" s="5"/>
    </row>
    <row r="11" spans="1:12" ht="16.5" thickBot="1">
      <c r="A11" s="41" t="s">
        <v>10</v>
      </c>
      <c r="B11" s="42"/>
      <c r="C11" s="42"/>
      <c r="D11" s="42"/>
      <c r="E11" s="42"/>
      <c r="F11" s="42"/>
      <c r="G11" s="42"/>
      <c r="H11" s="43"/>
      <c r="I11" s="2"/>
      <c r="L11" s="5"/>
    </row>
    <row r="12" spans="1:9" ht="13.5" thickBot="1">
      <c r="A12" s="44" t="s">
        <v>22</v>
      </c>
      <c r="B12" s="45"/>
      <c r="C12" s="45"/>
      <c r="D12" s="45"/>
      <c r="E12" s="45"/>
      <c r="F12" s="45"/>
      <c r="G12" s="45"/>
      <c r="H12" s="46"/>
      <c r="I12" s="2"/>
    </row>
    <row r="13" spans="1:9" ht="12.75">
      <c r="A13" s="39"/>
      <c r="B13" s="73"/>
      <c r="C13" s="84" t="s">
        <v>16</v>
      </c>
      <c r="D13" s="74">
        <v>100</v>
      </c>
      <c r="E13" s="75">
        <v>0.116</v>
      </c>
      <c r="F13" s="76">
        <v>0.0011</v>
      </c>
      <c r="G13" s="77">
        <v>28.84</v>
      </c>
      <c r="H13" s="78">
        <f aca="true" t="shared" si="0" ref="H13:H19">ROUND((G13-G13/100*$K$7),2)</f>
        <v>28.84</v>
      </c>
      <c r="I13" s="2"/>
    </row>
    <row r="14" spans="1:9" ht="12.75">
      <c r="A14" s="40"/>
      <c r="B14" s="27"/>
      <c r="C14" s="72" t="s">
        <v>17</v>
      </c>
      <c r="D14" s="38">
        <v>100</v>
      </c>
      <c r="E14" s="32">
        <v>0.148</v>
      </c>
      <c r="F14" s="9">
        <v>0.0025</v>
      </c>
      <c r="G14" s="10">
        <v>37.21</v>
      </c>
      <c r="H14" s="12">
        <f t="shared" si="0"/>
        <v>37.21</v>
      </c>
      <c r="I14" s="2"/>
    </row>
    <row r="15" spans="1:9" ht="12.75">
      <c r="A15" s="40"/>
      <c r="B15" s="27"/>
      <c r="C15" s="72" t="s">
        <v>18</v>
      </c>
      <c r="D15" s="38">
        <v>100</v>
      </c>
      <c r="E15" s="32">
        <v>0.193</v>
      </c>
      <c r="F15" s="9">
        <v>0.0025</v>
      </c>
      <c r="G15" s="10">
        <v>55.26</v>
      </c>
      <c r="H15" s="12">
        <f>ROUND((G15-G15/100*$K$7),2)</f>
        <v>55.26</v>
      </c>
      <c r="I15" s="2"/>
    </row>
    <row r="16" spans="1:9" ht="12.75">
      <c r="A16" s="40"/>
      <c r="B16" s="27"/>
      <c r="C16" s="72" t="s">
        <v>20</v>
      </c>
      <c r="D16" s="38">
        <v>200</v>
      </c>
      <c r="E16" s="32">
        <v>0.277</v>
      </c>
      <c r="F16" s="9">
        <v>0.0025</v>
      </c>
      <c r="G16" s="10">
        <v>69.41</v>
      </c>
      <c r="H16" s="12">
        <f>ROUND((G16-G16/100*$K$7),2)</f>
        <v>69.41</v>
      </c>
      <c r="I16" s="2"/>
    </row>
    <row r="17" spans="1:9" ht="12.75">
      <c r="A17" s="40"/>
      <c r="B17" s="27"/>
      <c r="C17" s="72" t="s">
        <v>21</v>
      </c>
      <c r="D17" s="38">
        <v>200</v>
      </c>
      <c r="E17" s="32">
        <v>0.229</v>
      </c>
      <c r="F17" s="9">
        <v>0.0025</v>
      </c>
      <c r="G17" s="10">
        <v>64.35</v>
      </c>
      <c r="H17" s="12">
        <f>ROUND((G17-G17/100*$K$7),2)</f>
        <v>64.35</v>
      </c>
      <c r="I17" s="2"/>
    </row>
    <row r="18" spans="1:9" ht="12.75">
      <c r="A18" s="40"/>
      <c r="B18" s="27"/>
      <c r="C18" s="72" t="s">
        <v>23</v>
      </c>
      <c r="D18" s="38">
        <v>100</v>
      </c>
      <c r="E18" s="32">
        <v>0.292</v>
      </c>
      <c r="F18" s="9">
        <v>0.0031</v>
      </c>
      <c r="G18" s="10">
        <v>86.49</v>
      </c>
      <c r="H18" s="12">
        <f>ROUND((G18-G18/100*$K$7),2)</f>
        <v>86.49</v>
      </c>
      <c r="I18" s="2"/>
    </row>
    <row r="19" spans="1:9" ht="12.75">
      <c r="A19" s="40"/>
      <c r="B19" s="27"/>
      <c r="C19" s="72" t="s">
        <v>19</v>
      </c>
      <c r="D19" s="38">
        <v>100</v>
      </c>
      <c r="E19" s="32">
        <v>0.449</v>
      </c>
      <c r="F19" s="9">
        <v>0.0036</v>
      </c>
      <c r="G19" s="10">
        <v>89.86</v>
      </c>
      <c r="H19" s="12">
        <f>ROUND((G19-G19/100*$K$7),2)</f>
        <v>89.86</v>
      </c>
      <c r="I19" s="2"/>
    </row>
    <row r="20" spans="1:8" ht="13.5" thickBot="1">
      <c r="A20" s="79"/>
      <c r="B20" s="79"/>
      <c r="C20" s="80" t="s">
        <v>24</v>
      </c>
      <c r="D20" s="81">
        <v>100</v>
      </c>
      <c r="E20" s="83">
        <v>0.715</v>
      </c>
      <c r="F20" s="82">
        <v>0.0045</v>
      </c>
      <c r="G20" s="11">
        <v>213.89</v>
      </c>
      <c r="H20" s="13">
        <f>ROUND((G20-G20/100*$K$7),2)</f>
        <v>213.89</v>
      </c>
    </row>
    <row r="22" spans="3:8" ht="12.75">
      <c r="C22" s="28"/>
      <c r="D22" s="4"/>
      <c r="E22" s="8"/>
      <c r="F22" s="15"/>
      <c r="G22" s="1"/>
      <c r="H22" s="1"/>
    </row>
    <row r="23" spans="3:8" ht="12.75">
      <c r="C23" s="28"/>
      <c r="D23" s="4"/>
      <c r="E23" s="8"/>
      <c r="F23" s="15"/>
      <c r="G23" s="1"/>
      <c r="H23" s="1"/>
    </row>
    <row r="24" spans="3:8" ht="12.75">
      <c r="C24" s="28"/>
      <c r="D24" s="4"/>
      <c r="E24" s="8"/>
      <c r="F24" s="15"/>
      <c r="G24" s="1"/>
      <c r="H24" s="1"/>
    </row>
    <row r="25" spans="3:8" ht="12.75">
      <c r="C25" s="28"/>
      <c r="D25" s="4"/>
      <c r="E25" s="8"/>
      <c r="F25" s="15"/>
      <c r="G25" s="1"/>
      <c r="H25" s="1"/>
    </row>
    <row r="26" spans="3:8" ht="12.75">
      <c r="C26" s="28"/>
      <c r="D26" s="4"/>
      <c r="E26" s="8"/>
      <c r="F26" s="15"/>
      <c r="G26" s="1"/>
      <c r="H26" s="1"/>
    </row>
    <row r="27" spans="3:8" ht="12.75">
      <c r="C27" s="28"/>
      <c r="D27" s="4"/>
      <c r="E27" s="8"/>
      <c r="F27" s="15"/>
      <c r="G27" s="1"/>
      <c r="H27" s="1"/>
    </row>
    <row r="28" spans="3:8" ht="12.75">
      <c r="C28" s="28"/>
      <c r="D28" s="4"/>
      <c r="E28" s="8"/>
      <c r="F28" s="15"/>
      <c r="G28" s="1"/>
      <c r="H28" s="1"/>
    </row>
  </sheetData>
  <sheetProtection/>
  <mergeCells count="12">
    <mergeCell ref="B5:H5"/>
    <mergeCell ref="B8:H8"/>
    <mergeCell ref="I6:K6"/>
    <mergeCell ref="B6:H6"/>
    <mergeCell ref="A2:A9"/>
    <mergeCell ref="B4:H4"/>
    <mergeCell ref="B3:H3"/>
    <mergeCell ref="B7:H7"/>
    <mergeCell ref="A13:A19"/>
    <mergeCell ref="A11:H11"/>
    <mergeCell ref="A12:H12"/>
    <mergeCell ref="I7:J7"/>
  </mergeCells>
  <hyperlinks>
    <hyperlink ref="B8" r:id="rId1" display="www.politek-spb.ru"/>
  </hyperlinks>
  <printOptions/>
  <pageMargins left="0.1968503937007874" right="0" top="0.15748031496062992" bottom="0.1968503937007874" header="0.5118110236220472" footer="0.5118110236220472"/>
  <pageSetup fitToHeight="9" horizontalDpi="300" verticalDpi="300" orientation="portrait" scale="60" r:id="rId5"/>
  <drawing r:id="rId4"/>
  <legacyDrawing r:id="rId3"/>
  <oleObjects>
    <oleObject progId="PBrush" shapeId="80791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6" sqref="E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Алена</cp:lastModifiedBy>
  <cp:lastPrinted>2015-11-11T06:34:57Z</cp:lastPrinted>
  <dcterms:created xsi:type="dcterms:W3CDTF">2008-09-18T11:41:26Z</dcterms:created>
  <dcterms:modified xsi:type="dcterms:W3CDTF">2016-03-31T12:10:29Z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